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cuments\Data\北士商\數位科技概論\高三\"/>
    </mc:Choice>
  </mc:AlternateContent>
  <xr:revisionPtr revIDLastSave="0" documentId="13_ncr:1_{17616168-A84C-4149-B71E-CE9A8E5487E7}" xr6:coauthVersionLast="47" xr6:coauthVersionMax="47" xr10:uidLastSave="{00000000-0000-0000-0000-000000000000}"/>
  <bookViews>
    <workbookView xWindow="-98" yWindow="-98" windowWidth="21795" windowHeight="13096" activeTab="1" xr2:uid="{7ECC7601-241A-404B-B2C7-9427C9FDA198}"/>
  </bookViews>
  <sheets>
    <sheet name="CH5" sheetId="1" r:id="rId1"/>
    <sheet name="CH6" sheetId="2" r:id="rId2"/>
    <sheet name="小計" sheetId="3" r:id="rId3"/>
  </sheets>
  <externalReferences>
    <externalReference r:id="rId4"/>
  </externalReferences>
  <definedNames>
    <definedName name="_xlnm._FilterDatabase" localSheetId="1" hidden="1">'CH6'!$A$23:$D$29</definedName>
    <definedName name="_xlnm.Criteria" localSheetId="1">'CH6'!$I$27:$J$28</definedName>
    <definedName name="_xlnm.Extract" localSheetId="1">'CH6'!$N$21:$Q$21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3" i="2"/>
  <c r="A4" i="2"/>
  <c r="A2" i="2"/>
</calcChain>
</file>

<file path=xl/sharedStrings.xml><?xml version="1.0" encoding="utf-8"?>
<sst xmlns="http://schemas.openxmlformats.org/spreadsheetml/2006/main" count="325" uniqueCount="187">
  <si>
    <t>#</t>
    <phoneticPr fontId="1" type="noConversion"/>
  </si>
  <si>
    <t>?</t>
    <phoneticPr fontId="1" type="noConversion"/>
  </si>
  <si>
    <t>*</t>
    <phoneticPr fontId="1" type="noConversion"/>
  </si>
  <si>
    <t>""</t>
    <phoneticPr fontId="1" type="noConversion"/>
  </si>
  <si>
    <t>貨幣</t>
    <phoneticPr fontId="1" type="noConversion"/>
  </si>
  <si>
    <t>百分比</t>
    <phoneticPr fontId="1" type="noConversion"/>
  </si>
  <si>
    <t>千分位</t>
    <phoneticPr fontId="1" type="noConversion"/>
  </si>
  <si>
    <t>增加小數</t>
    <phoneticPr fontId="1" type="noConversion"/>
  </si>
  <si>
    <t>減少小數</t>
    <phoneticPr fontId="1" type="noConversion"/>
  </si>
  <si>
    <t>a</t>
    <phoneticPr fontId="1" type="noConversion"/>
  </si>
  <si>
    <t>1</t>
    <phoneticPr fontId="1" type="noConversion"/>
  </si>
  <si>
    <t>2</t>
    <phoneticPr fontId="1" type="noConversion"/>
  </si>
  <si>
    <t>對齊方式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</si>
  <si>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</si>
  <si>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</si>
  <si>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</si>
  <si>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常用資料類別</t>
    <phoneticPr fontId="1" type="noConversion"/>
  </si>
  <si>
    <t>自訂資料類別</t>
    <phoneticPr fontId="1" type="noConversion"/>
  </si>
  <si>
    <t>填滿空點</t>
    <phoneticPr fontId="1" type="noConversion"/>
  </si>
  <si>
    <t>a12</t>
    <phoneticPr fontId="1" type="noConversion"/>
  </si>
  <si>
    <t>b34</t>
    <phoneticPr fontId="1" type="noConversion"/>
  </si>
  <si>
    <t>姓名</t>
  </si>
  <si>
    <t>姓名</t>
    <phoneticPr fontId="1" type="noConversion"/>
  </si>
  <si>
    <t>業績</t>
    <phoneticPr fontId="1" type="noConversion"/>
  </si>
  <si>
    <t>e</t>
    <phoneticPr fontId="1" type="noConversion"/>
  </si>
  <si>
    <t>醒目提示</t>
    <phoneticPr fontId="1" type="noConversion"/>
  </si>
  <si>
    <t>資料橫條</t>
    <phoneticPr fontId="1" type="noConversion"/>
  </si>
  <si>
    <t>圖示集</t>
    <phoneticPr fontId="1" type="noConversion"/>
  </si>
  <si>
    <t>錯誤訊息</t>
    <phoneticPr fontId="1" type="noConversion"/>
  </si>
  <si>
    <t>A</t>
    <phoneticPr fontId="1" type="noConversion"/>
  </si>
  <si>
    <t>江益明</t>
  </si>
  <si>
    <t>江維哲</t>
  </si>
  <si>
    <t>吳昕展</t>
  </si>
  <si>
    <t>宋柏諺</t>
  </si>
  <si>
    <t>李承恩</t>
  </si>
  <si>
    <t>李曜宇</t>
  </si>
  <si>
    <t>林冠宇</t>
  </si>
  <si>
    <t>座號</t>
    <phoneticPr fontId="1" type="noConversion"/>
  </si>
  <si>
    <t>售價</t>
    <phoneticPr fontId="1" type="noConversion"/>
  </si>
  <si>
    <t>數量</t>
    <phoneticPr fontId="1" type="noConversion"/>
  </si>
  <si>
    <t>橡皮擦</t>
    <phoneticPr fontId="1" type="noConversion"/>
  </si>
  <si>
    <t>膠水</t>
    <phoneticPr fontId="1" type="noConversion"/>
  </si>
  <si>
    <t>自動筆</t>
    <phoneticPr fontId="1" type="noConversion"/>
  </si>
  <si>
    <t>總銷售額</t>
    <phoneticPr fontId="1" type="noConversion"/>
  </si>
  <si>
    <t>商品售價低於30元的數量</t>
    <phoneticPr fontId="1" type="noConversion"/>
  </si>
  <si>
    <t>銷售銷售總數量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</si>
  <si>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</si>
  <si>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</si>
  <si>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</si>
  <si>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總分</t>
    <phoneticPr fontId="1" type="noConversion"/>
  </si>
  <si>
    <t>平均</t>
    <phoneticPr fontId="1" type="noConversion"/>
  </si>
  <si>
    <t>名次</t>
    <phoneticPr fontId="1" type="noConversion"/>
  </si>
  <si>
    <t>缺考</t>
    <phoneticPr fontId="1" type="noConversion"/>
  </si>
  <si>
    <t>應考人數</t>
    <phoneticPr fontId="1" type="noConversion"/>
  </si>
  <si>
    <t>實際到考人數</t>
    <phoneticPr fontId="1" type="noConversion"/>
  </si>
  <si>
    <t>不及格人數</t>
    <phoneticPr fontId="1" type="noConversion"/>
  </si>
  <si>
    <t>最高分</t>
    <phoneticPr fontId="1" type="noConversion"/>
  </si>
  <si>
    <t>最低分</t>
    <phoneticPr fontId="1" type="noConversion"/>
  </si>
  <si>
    <t>產品</t>
    <phoneticPr fontId="1" type="noConversion"/>
  </si>
  <si>
    <t>北區銷量</t>
    <phoneticPr fontId="1" type="noConversion"/>
  </si>
  <si>
    <t>中區銷量</t>
    <phoneticPr fontId="1" type="noConversion"/>
  </si>
  <si>
    <t>南區銷量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</si>
  <si>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</si>
  <si>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</si>
  <si>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</si>
  <si>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</si>
  <si>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</si>
  <si>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產品C</t>
    <phoneticPr fontId="1" type="noConversion"/>
  </si>
  <si>
    <t>產品A</t>
    <phoneticPr fontId="1" type="noConversion"/>
  </si>
  <si>
    <t>產品B</t>
    <phoneticPr fontId="1" type="noConversion"/>
  </si>
  <si>
    <t>起始日期</t>
    <phoneticPr fontId="1" type="noConversion"/>
  </si>
  <si>
    <t>終止日期</t>
    <phoneticPr fontId="1" type="noConversion"/>
  </si>
  <si>
    <t>差幾日</t>
    <phoneticPr fontId="1" type="noConversion"/>
  </si>
  <si>
    <t>差幾月</t>
    <phoneticPr fontId="1" type="noConversion"/>
  </si>
  <si>
    <t>差幾年</t>
    <phoneticPr fontId="1" type="noConversion"/>
  </si>
  <si>
    <t>0011</t>
    <phoneticPr fontId="1" type="noConversion"/>
  </si>
  <si>
    <t>0013</t>
    <phoneticPr fontId="1" type="noConversion"/>
  </si>
  <si>
    <t>&gt;70</t>
    <phoneticPr fontId="1" type="noConversion"/>
  </si>
  <si>
    <t>&gt;80</t>
    <phoneticPr fontId="1" type="noConversion"/>
  </si>
  <si>
    <t>聘用日期</t>
  </si>
  <si>
    <t>工作地點</t>
  </si>
  <si>
    <t>考績</t>
  </si>
  <si>
    <t>職務</t>
  </si>
  <si>
    <t>薪資</t>
  </si>
  <si>
    <t>001</t>
  </si>
  <si>
    <t>葉之媛</t>
  </si>
  <si>
    <t>宜蘭</t>
  </si>
  <si>
    <t>丁</t>
  </si>
  <si>
    <t>辦事員</t>
  </si>
  <si>
    <t>002</t>
  </si>
  <si>
    <t>吳碇彬</t>
  </si>
  <si>
    <t>花蓮</t>
  </si>
  <si>
    <t>丙</t>
  </si>
  <si>
    <t>工程師</t>
  </si>
  <si>
    <t>003</t>
  </si>
  <si>
    <t>鐘珣樺</t>
  </si>
  <si>
    <t>台中</t>
  </si>
  <si>
    <t>乙</t>
  </si>
  <si>
    <t>004</t>
  </si>
  <si>
    <t>陳港波</t>
  </si>
  <si>
    <t>台北</t>
  </si>
  <si>
    <t>優</t>
  </si>
  <si>
    <t>經理</t>
  </si>
  <si>
    <t>005</t>
  </si>
  <si>
    <t>林景穫</t>
  </si>
  <si>
    <t>屏東</t>
  </si>
  <si>
    <t>甲</t>
  </si>
  <si>
    <t>006</t>
  </si>
  <si>
    <t>張崴沼</t>
  </si>
  <si>
    <t>台南</t>
  </si>
  <si>
    <t>007</t>
  </si>
  <si>
    <t>林殷旺</t>
  </si>
  <si>
    <t>台東</t>
  </si>
  <si>
    <t>008</t>
  </si>
  <si>
    <t>羅忠道</t>
  </si>
  <si>
    <t>副科長</t>
  </si>
  <si>
    <t>009</t>
  </si>
  <si>
    <t>張履笙</t>
  </si>
  <si>
    <t>新竹</t>
  </si>
  <si>
    <t>010</t>
  </si>
  <si>
    <t>王艾禎</t>
  </si>
  <si>
    <t>嘉義</t>
  </si>
  <si>
    <t>011</t>
  </si>
  <si>
    <t>陳嘉馨</t>
  </si>
  <si>
    <t>高雄</t>
  </si>
  <si>
    <t>012</t>
  </si>
  <si>
    <t>陳海陞</t>
  </si>
  <si>
    <t>013</t>
  </si>
  <si>
    <t>王畢南</t>
  </si>
  <si>
    <t>014</t>
  </si>
  <si>
    <t>王芝嵐</t>
  </si>
  <si>
    <t>桃園</t>
  </si>
  <si>
    <t>015</t>
  </si>
  <si>
    <t>林卡燁</t>
  </si>
  <si>
    <t>科長</t>
  </si>
  <si>
    <t>016</t>
  </si>
  <si>
    <t>陳廷文</t>
  </si>
  <si>
    <t>017</t>
  </si>
  <si>
    <t>賴雪莉</t>
  </si>
  <si>
    <t>018</t>
  </si>
  <si>
    <t>張三瑜</t>
  </si>
  <si>
    <t>019</t>
  </si>
  <si>
    <t>陳襄堤</t>
  </si>
  <si>
    <t>020</t>
  </si>
  <si>
    <t>郭李樹臨</t>
  </si>
  <si>
    <t>021</t>
  </si>
  <si>
    <t>周苑蒂</t>
  </si>
  <si>
    <t>022</t>
  </si>
  <si>
    <t>趙敏虹</t>
  </si>
  <si>
    <t>023</t>
  </si>
  <si>
    <t>李夢蘋</t>
  </si>
  <si>
    <t>024</t>
  </si>
  <si>
    <t>王賢聰</t>
  </si>
  <si>
    <t>025</t>
  </si>
  <si>
    <t>彭添舟</t>
  </si>
  <si>
    <t>026</t>
  </si>
  <si>
    <t>顏期清</t>
  </si>
  <si>
    <t>027</t>
  </si>
  <si>
    <t>高中信</t>
  </si>
  <si>
    <t>028</t>
  </si>
  <si>
    <t>陳棟驤</t>
  </si>
  <si>
    <t>029</t>
  </si>
  <si>
    <t>高斯虞</t>
  </si>
  <si>
    <t>030</t>
  </si>
  <si>
    <t>李貴馥</t>
  </si>
  <si>
    <t>031</t>
  </si>
  <si>
    <t>王慶陸</t>
  </si>
  <si>
    <t>032</t>
  </si>
  <si>
    <t>陳仕傑</t>
  </si>
  <si>
    <t>033</t>
  </si>
  <si>
    <t>邱逢久</t>
  </si>
  <si>
    <t>助理</t>
  </si>
  <si>
    <t>034</t>
  </si>
  <si>
    <t>李哖嫦</t>
  </si>
  <si>
    <t>035</t>
  </si>
  <si>
    <t>劉明玲</t>
  </si>
  <si>
    <t>036</t>
  </si>
  <si>
    <t>陳詩凱</t>
  </si>
  <si>
    <t>037</t>
  </si>
  <si>
    <t>江豫源</t>
  </si>
  <si>
    <t>038</t>
  </si>
  <si>
    <t>吳煦陞</t>
  </si>
  <si>
    <t>039</t>
  </si>
  <si>
    <t>汪寶兒</t>
  </si>
  <si>
    <t>040</t>
  </si>
  <si>
    <t>李軾遠</t>
  </si>
  <si>
    <t>員工號碼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</si>
</sst>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e\-mm\-dd"/>
    <numFmt numFmtId="177" formatCode="_-* #,##0_-;\-* #,##0_-;_-* &quot;-&quot;??_-;_-@_-"/>
    <numFmt numFmtId="178" formatCode="General_)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Arial"/>
      <family val="2"/>
    </font>
    <font>
      <sz val="12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43" fontId="4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4" fontId="0" fillId="0" borderId="1" xfId="0" quotePrefix="1" applyNumberFormat="1" applyBorder="1">
      <alignment vertical="center"/>
    </xf>
    <xf numFmtId="0" fontId="0" fillId="0" borderId="1" xfId="0" quotePrefix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177" fontId="6" fillId="0" borderId="11" xfId="2" applyNumberFormat="1" applyFont="1" applyBorder="1" applyAlignment="1">
      <alignment vertical="center"/>
    </xf>
    <xf numFmtId="178" fontId="7" fillId="3" borderId="2" xfId="1" applyNumberFormat="1" applyFont="1" applyFill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178" fontId="7" fillId="0" borderId="2" xfId="1" applyNumberFormat="1" applyFont="1" applyBorder="1" applyAlignment="1">
      <alignment horizontal="center" vertical="center"/>
    </xf>
    <xf numFmtId="178" fontId="7" fillId="3" borderId="1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8" fontId="7" fillId="3" borderId="13" xfId="1" applyNumberFormat="1" applyFont="1" applyFill="1" applyBorder="1" applyAlignment="1">
      <alignment horizontal="center" vertical="center"/>
    </xf>
    <xf numFmtId="178" fontId="7" fillId="3" borderId="14" xfId="1" applyNumberFormat="1" applyFont="1" applyFill="1" applyBorder="1" applyAlignment="1">
      <alignment horizontal="center" vertical="center"/>
    </xf>
    <xf numFmtId="177" fontId="6" fillId="0" borderId="15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一般" xfId="0" builtinId="0"/>
    <cellStyle name="一般_員工考績" xfId="1" xr:uid="{AE493707-07B5-4180-B921-86B799A717C6}"/>
    <cellStyle name="千分位_員工考績" xfId="2" xr:uid="{07BA9E99-23E6-46D0-89EE-B251F7089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433388</xdr:colOff>
      <xdr:row>2</xdr:row>
      <xdr:rowOff>88823</xdr:rowOff>
    </xdr:from>
    <xdr:to>
      <xdr:col>11</xdr:col>
      <xdr:colOff>828675</xdr:colOff>
      <xdr:row>21</xdr:row>
      <xdr:rowOff>55600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1BCD178F-0C7B-4FE9-9144-669374F5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45" r="59595" b="27504"/>
        <a:stretch>
          <a:fillRect/>
        </a:stretch>
      </xdr:blipFill>
      <xdr:spPr bwMode="auto">
        <a:xfrm>
          <a:off x="6081713" y="507923"/>
          <a:ext cx="3638550" cy="385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AC23-2357-4056-B244-40C21EE9AA9E}">
  <sheetPr codeName="工作表1"/>
  <dimension ref="A1:L22"/>
  <sheetViews>
    <sheetView workbookViewId="0">
      <selection activeCell="I4" sqref="I4"/>
    </sheetView>
  </sheetViews>
  <sheetFormatPr defaultRowHeight="16.149999999999999"/>
  <sheetData>
    <row r="1" spans="1:12">
      <c r="A1" s="37" t="s">
        <v>12</v>
      </c>
      <c r="B1" s="38"/>
      <c r="C1" s="39"/>
      <c r="E1" s="34" t="s">
        <v>18</v>
      </c>
      <c r="F1" s="35"/>
      <c r="G1" s="35"/>
      <c r="H1" s="35"/>
      <c r="I1" s="35"/>
      <c r="J1" s="35"/>
      <c r="K1" s="35"/>
    </row>
    <row r="2" spans="1:12">
      <c r="A2" s="1">
        <v>1</v>
      </c>
      <c r="B2" s="1" t="s">
        <v>9</v>
      </c>
      <c r="C2" s="2" t="s">
        <v>10</v>
      </c>
      <c r="E2" s="1">
        <v>1</v>
      </c>
      <c r="F2" s="1">
        <v>1</v>
      </c>
      <c r="G2" s="1">
        <v>1</v>
      </c>
      <c r="H2" s="2" t="s">
        <v>9</v>
      </c>
      <c r="I2" s="1" t="s">
        <v>9</v>
      </c>
      <c r="J2" s="1" t="s">
        <v>19</v>
      </c>
      <c r="K2" s="10" t="s">
        <v>75</v>
      </c>
      <c r="L2" s="10" t="s">
        <v>75</v>
      </c>
    </row>
    <row r="3" spans="1:12">
      <c r="A3" s="1">
        <v>2</v>
      </c>
      <c r="B3" s="1" t="s">
        <v>13</v>
      </c>
      <c r="C3" s="2" t="s">
        <v>11</v>
      </c>
      <c r="E3" s="1"/>
      <c r="F3" s="1">
        <v>2</v>
      </c>
      <c r="G3" s="1">
        <v>3</v>
      </c>
      <c r="H3" s="2"/>
      <c r="I3" s="1" t="s">
        <v>13</v>
      </c>
      <c r="J3" s="1" t="s">
        <v>20</v>
      </c>
      <c r="K3" s="1"/>
      <c r="L3" s="2" t="s">
        <v>76</v>
      </c>
    </row>
    <row r="4" spans="1:12">
      <c r="A4" s="1">
        <v>3</v>
      </c>
      <c r="B4" s="1" t="s">
        <v>14</v>
      </c>
      <c r="C4" s="1"/>
      <c r="E4" s="1"/>
      <c r="F4" s="1"/>
      <c r="G4" s="1"/>
      <c r="H4" s="1"/>
      <c r="I4" s="1"/>
      <c r="J4" s="1"/>
      <c r="K4" s="1"/>
      <c r="L4" s="1"/>
    </row>
    <row r="5" spans="1:12">
      <c r="A5" s="1">
        <v>4</v>
      </c>
      <c r="B5" s="1" t="s">
        <v>15</v>
      </c>
      <c r="C5" s="1"/>
      <c r="E5" s="1"/>
      <c r="F5" s="1"/>
      <c r="G5" s="1"/>
      <c r="H5" s="1"/>
      <c r="I5" s="1"/>
      <c r="J5" s="1"/>
      <c r="K5" s="1"/>
      <c r="L5" s="1"/>
    </row>
    <row r="8" spans="1:12">
      <c r="A8" s="40" t="s">
        <v>16</v>
      </c>
      <c r="B8" s="40"/>
      <c r="D8" s="4" t="s">
        <v>17</v>
      </c>
      <c r="E8" s="1"/>
      <c r="F8" s="1"/>
      <c r="G8" s="11"/>
    </row>
    <row r="9" spans="1:12">
      <c r="A9" s="1" t="s">
        <v>4</v>
      </c>
      <c r="B9" s="1">
        <v>1800</v>
      </c>
      <c r="D9" s="3" t="s">
        <v>0</v>
      </c>
      <c r="E9" s="1">
        <v>3.14</v>
      </c>
      <c r="F9" s="1">
        <v>3.14</v>
      </c>
      <c r="G9" s="11"/>
    </row>
    <row r="10" spans="1:12">
      <c r="A10" s="1" t="s">
        <v>5</v>
      </c>
      <c r="B10" s="1">
        <v>0.05</v>
      </c>
      <c r="D10" s="3">
        <v>0</v>
      </c>
      <c r="E10" s="1">
        <v>3.14</v>
      </c>
      <c r="F10" s="1">
        <v>3.14</v>
      </c>
      <c r="G10" s="11"/>
    </row>
    <row r="11" spans="1:12">
      <c r="A11" s="1" t="s">
        <v>6</v>
      </c>
      <c r="B11" s="1">
        <v>1800</v>
      </c>
      <c r="D11" s="3" t="s">
        <v>1</v>
      </c>
      <c r="E11" s="1">
        <v>3.14</v>
      </c>
      <c r="F11" s="1">
        <v>3.14</v>
      </c>
      <c r="G11" s="11"/>
    </row>
    <row r="12" spans="1:12">
      <c r="A12" s="1" t="s">
        <v>7</v>
      </c>
      <c r="B12" s="1">
        <v>100.9</v>
      </c>
      <c r="D12" s="3" t="s">
        <v>2</v>
      </c>
      <c r="E12" s="36">
        <v>123</v>
      </c>
      <c r="F12" s="36"/>
      <c r="G12" s="12"/>
    </row>
    <row r="13" spans="1:12">
      <c r="A13" s="1" t="s">
        <v>8</v>
      </c>
      <c r="B13" s="1">
        <v>100.9</v>
      </c>
      <c r="D13" s="3" t="s">
        <v>3</v>
      </c>
      <c r="E13" s="36">
        <v>123</v>
      </c>
      <c r="F13" s="36"/>
      <c r="G13" s="12"/>
    </row>
    <row r="16" spans="1:12">
      <c r="A16" s="33" t="s">
        <v>25</v>
      </c>
      <c r="B16" s="33"/>
      <c r="D16" s="33" t="s">
        <v>26</v>
      </c>
      <c r="E16" s="33"/>
      <c r="H16" s="33" t="s">
        <v>27</v>
      </c>
      <c r="I16" s="33"/>
    </row>
    <row r="17" spans="1:9">
      <c r="A17" s="4" t="s">
        <v>22</v>
      </c>
      <c r="B17" s="4" t="s">
        <v>23</v>
      </c>
      <c r="D17" s="4" t="s">
        <v>22</v>
      </c>
      <c r="E17" s="4" t="s">
        <v>23</v>
      </c>
      <c r="H17" s="4" t="s">
        <v>22</v>
      </c>
      <c r="I17" s="4" t="s">
        <v>23</v>
      </c>
    </row>
    <row r="18" spans="1:9">
      <c r="A18" s="1" t="s">
        <v>9</v>
      </c>
      <c r="B18" s="1">
        <v>78</v>
      </c>
      <c r="D18" s="1" t="s">
        <v>9</v>
      </c>
      <c r="E18" s="1">
        <v>78</v>
      </c>
      <c r="H18" s="1" t="s">
        <v>9</v>
      </c>
      <c r="I18" s="1">
        <v>78</v>
      </c>
    </row>
    <row r="19" spans="1:9">
      <c r="A19" s="1" t="s">
        <v>13</v>
      </c>
      <c r="B19" s="1">
        <v>26</v>
      </c>
      <c r="D19" s="1" t="s">
        <v>13</v>
      </c>
      <c r="E19" s="1">
        <v>26</v>
      </c>
      <c r="H19" s="1" t="s">
        <v>13</v>
      </c>
      <c r="I19" s="1">
        <v>26</v>
      </c>
    </row>
    <row r="20" spans="1:9">
      <c r="A20" s="1" t="s">
        <v>14</v>
      </c>
      <c r="B20" s="1">
        <v>68</v>
      </c>
      <c r="D20" s="1" t="s">
        <v>14</v>
      </c>
      <c r="E20" s="1">
        <v>68</v>
      </c>
      <c r="H20" s="1" t="s">
        <v>14</v>
      </c>
      <c r="I20" s="1">
        <v>68</v>
      </c>
    </row>
    <row r="21" spans="1:9">
      <c r="A21" s="1" t="s">
        <v>15</v>
      </c>
      <c r="B21" s="1">
        <v>33</v>
      </c>
      <c r="D21" s="1" t="s">
        <v>15</v>
      </c>
      <c r="E21" s="1">
        <v>33</v>
      </c>
      <c r="H21" s="1" t="s">
        <v>15</v>
      </c>
      <c r="I21" s="1">
        <v>33</v>
      </c>
    </row>
    <row r="22" spans="1:9">
      <c r="A22" s="1" t="s">
        <v>24</v>
      </c>
      <c r="B22" s="1">
        <v>29</v>
      </c>
      <c r="D22" s="1" t="s">
        <v>24</v>
      </c>
      <c r="E22" s="1">
        <v>29</v>
      </c>
      <c r="H22" s="1" t="s">
        <v>24</v>
      </c>
      <c r="I22" s="1">
        <v>29</v>
      </c>
    </row>
  </sheetData>
  <mergeCells count="8">
    <mergeCell ref="A16:B16"/>
    <mergeCell ref="D16:E16"/>
    <mergeCell ref="H16:I16"/>
    <mergeCell ref="E1:K1"/>
    <mergeCell ref="E12:F12"/>
    <mergeCell ref="E13:F13"/>
    <mergeCell ref="A1:C1"/>
    <mergeCell ref="A8:B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8E685-A550-425A-B70E-99060F81D4BE}">
  <sheetPr codeName="工作表2"/>
  <dimension ref="A1:L37"/>
  <sheetViews>
    <sheetView tabSelected="1" workbookViewId="0">
      <selection activeCell="A24" sqref="A24"/>
    </sheetView>
  </sheetViews>
  <sheetFormatPr defaultRowHeight="16.149999999999999"/>
  <cols>
    <col min="1" max="1" width="9.53125" bestFit="1" customWidth="1"/>
    <col min="3" max="3" width="9.53125" bestFit="1" customWidth="1"/>
    <col min="11" max="11" width="25.265625" bestFit="1" customWidth="1"/>
  </cols>
  <sheetData>
    <row r="1" spans="1:12">
      <c r="A1" s="4" t="s">
        <v>28</v>
      </c>
      <c r="D1" s="6" t="s">
        <v>37</v>
      </c>
      <c r="E1" s="6" t="s">
        <v>22</v>
      </c>
      <c r="F1" s="6" t="s">
        <v>49</v>
      </c>
      <c r="H1" s="4"/>
      <c r="I1" s="4" t="s">
        <v>38</v>
      </c>
      <c r="J1" s="4" t="s">
        <v>39</v>
      </c>
      <c r="K1" s="4"/>
      <c r="L1" s="4"/>
    </row>
    <row r="2" spans="1:12">
      <c r="A2" s="1" t="e">
        <f>100/0</f>
        <v>#DIV/0!</v>
      </c>
      <c r="D2" s="3">
        <v>1</v>
      </c>
      <c r="E2" s="3" t="s">
        <v>30</v>
      </c>
      <c r="F2" s="3">
        <v>21</v>
      </c>
      <c r="H2" s="1" t="s">
        <v>40</v>
      </c>
      <c r="I2" s="1">
        <v>10</v>
      </c>
      <c r="J2" s="1">
        <v>5</v>
      </c>
      <c r="K2" s="1" t="s">
        <v>45</v>
      </c>
      <c r="L2" s="1"/>
    </row>
    <row r="3" spans="1:12">
      <c r="A3" s="1" t="e">
        <f>VLOOKUP("江益明",$D$2:$F$8,3)</f>
        <v>#N/A</v>
      </c>
      <c r="D3" s="3">
        <v>2</v>
      </c>
      <c r="E3" s="3" t="s">
        <v>31</v>
      </c>
      <c r="F3" s="3">
        <v>12</v>
      </c>
      <c r="H3" s="1" t="s">
        <v>41</v>
      </c>
      <c r="I3" s="1">
        <v>20</v>
      </c>
      <c r="J3" s="1">
        <v>4</v>
      </c>
      <c r="K3" s="1" t="s">
        <v>44</v>
      </c>
      <c r="L3" s="1"/>
    </row>
    <row r="4" spans="1:12">
      <c r="A4" s="1" t="e">
        <f>SUM(a)</f>
        <v>#NAME?</v>
      </c>
      <c r="D4" s="3">
        <v>3</v>
      </c>
      <c r="E4" s="3" t="s">
        <v>32</v>
      </c>
      <c r="F4" s="3">
        <v>38</v>
      </c>
      <c r="H4" s="1" t="s">
        <v>42</v>
      </c>
      <c r="I4" s="1">
        <v>30</v>
      </c>
      <c r="J4" s="1">
        <v>3</v>
      </c>
      <c r="K4" s="1" t="s">
        <v>43</v>
      </c>
      <c r="L4" s="1"/>
    </row>
    <row r="5" spans="1:12">
      <c r="A5" s="1" t="e">
        <f>[1]CH7!A1</f>
        <v>#REF!</v>
      </c>
      <c r="D5" s="3">
        <v>4</v>
      </c>
      <c r="E5" s="3" t="s">
        <v>33</v>
      </c>
      <c r="F5" s="3">
        <v>84</v>
      </c>
    </row>
    <row r="6" spans="1:12">
      <c r="A6" s="1" t="e">
        <f>C1+"A"</f>
        <v>#VALUE!</v>
      </c>
      <c r="D6" s="3">
        <v>5</v>
      </c>
      <c r="E6" s="3" t="s">
        <v>34</v>
      </c>
      <c r="F6" s="3">
        <v>33</v>
      </c>
    </row>
    <row r="7" spans="1:12">
      <c r="D7" s="3">
        <v>6</v>
      </c>
      <c r="E7" s="3" t="s">
        <v>35</v>
      </c>
      <c r="F7" s="3">
        <v>12</v>
      </c>
    </row>
    <row r="8" spans="1:12">
      <c r="D8" s="3">
        <v>7</v>
      </c>
      <c r="E8" s="3" t="s">
        <v>36</v>
      </c>
      <c r="F8" s="3">
        <v>57</v>
      </c>
    </row>
    <row r="11" spans="1:12">
      <c r="A11" s="6" t="s">
        <v>37</v>
      </c>
      <c r="B11" s="5" t="s">
        <v>21</v>
      </c>
      <c r="C11" s="6" t="s">
        <v>46</v>
      </c>
      <c r="D11" s="6" t="s">
        <v>47</v>
      </c>
      <c r="E11" s="7" t="s">
        <v>48</v>
      </c>
      <c r="F11" s="6" t="s">
        <v>49</v>
      </c>
      <c r="G11" s="6" t="s">
        <v>50</v>
      </c>
      <c r="H11" s="6" t="s">
        <v>51</v>
      </c>
    </row>
    <row r="12" spans="1:12">
      <c r="A12" s="3">
        <v>1</v>
      </c>
      <c r="B12" s="3" t="s">
        <v>30</v>
      </c>
      <c r="C12" s="3">
        <v>88</v>
      </c>
      <c r="D12" s="3">
        <v>98</v>
      </c>
      <c r="E12" s="3">
        <v>68</v>
      </c>
      <c r="F12" s="3"/>
      <c r="G12" s="3"/>
      <c r="H12" s="3"/>
    </row>
    <row r="13" spans="1:12">
      <c r="A13" s="3">
        <v>2</v>
      </c>
      <c r="B13" s="3" t="s">
        <v>31</v>
      </c>
      <c r="C13" s="3">
        <v>78</v>
      </c>
      <c r="D13" s="3">
        <v>54</v>
      </c>
      <c r="E13" s="3">
        <v>84</v>
      </c>
      <c r="F13" s="3"/>
      <c r="G13" s="3"/>
      <c r="H13" s="3"/>
    </row>
    <row r="14" spans="1:12">
      <c r="A14" s="3">
        <v>3</v>
      </c>
      <c r="B14" s="3" t="s">
        <v>32</v>
      </c>
      <c r="C14" s="3">
        <v>52</v>
      </c>
      <c r="D14" s="3" t="s">
        <v>52</v>
      </c>
      <c r="E14" s="3">
        <v>90</v>
      </c>
      <c r="F14" s="3"/>
      <c r="G14" s="3"/>
      <c r="H14" s="3"/>
    </row>
    <row r="15" spans="1:12">
      <c r="A15" s="40" t="s">
        <v>53</v>
      </c>
      <c r="B15" s="40"/>
      <c r="C15" s="1"/>
      <c r="D15" s="1"/>
      <c r="E15" s="1"/>
      <c r="F15" s="1"/>
      <c r="G15" s="1"/>
      <c r="H15" s="1"/>
    </row>
    <row r="16" spans="1:12">
      <c r="A16" s="40" t="s">
        <v>54</v>
      </c>
      <c r="B16" s="40"/>
      <c r="C16" s="1"/>
      <c r="D16" s="1"/>
      <c r="E16" s="1"/>
      <c r="F16" s="1"/>
      <c r="G16" s="1"/>
      <c r="H16" s="1"/>
    </row>
    <row r="17" spans="1:10">
      <c r="A17" s="40" t="s">
        <v>55</v>
      </c>
      <c r="B17" s="40"/>
      <c r="C17" s="1"/>
      <c r="D17" s="1"/>
      <c r="E17" s="1"/>
      <c r="F17" s="1"/>
      <c r="G17" s="1"/>
      <c r="H17" s="1"/>
    </row>
    <row r="18" spans="1:10">
      <c r="A18" s="40" t="s">
        <v>56</v>
      </c>
      <c r="B18" s="40"/>
      <c r="C18" s="1"/>
      <c r="D18" s="1"/>
      <c r="E18" s="1"/>
      <c r="F18" s="1"/>
      <c r="G18" s="1"/>
      <c r="H18" s="1"/>
    </row>
    <row r="19" spans="1:10">
      <c r="A19" s="40" t="s">
        <v>57</v>
      </c>
      <c r="B19" s="40"/>
      <c r="C19" s="1"/>
      <c r="D19" s="1"/>
      <c r="E19" s="1"/>
      <c r="F19" s="1"/>
      <c r="G19" s="1"/>
      <c r="H19" s="1"/>
    </row>
    <row r="23" spans="1:10">
      <c r="A23" s="4" t="s">
        <v>58</v>
      </c>
      <c r="B23" s="4" t="s">
        <v>59</v>
      </c>
      <c r="C23" s="4" t="s">
        <v>60</v>
      </c>
      <c r="D23" s="4" t="s">
        <v>61</v>
      </c>
      <c r="F23" s="1"/>
      <c r="G23" s="4" t="s">
        <v>67</v>
      </c>
      <c r="I23" s="8" t="s">
        <v>59</v>
      </c>
      <c r="J23" s="8" t="s">
        <v>60</v>
      </c>
    </row>
    <row r="24" spans="1:10">
      <c r="A24" s="1" t="s">
        <v>29</v>
      </c>
      <c r="B24" s="1">
        <v>62</v>
      </c>
      <c r="C24" s="1">
        <v>56</v>
      </c>
      <c r="D24" s="1">
        <v>83</v>
      </c>
      <c r="F24" s="8" t="s">
        <v>59</v>
      </c>
      <c r="G24" s="1"/>
      <c r="I24" t="s">
        <v>77</v>
      </c>
    </row>
    <row r="25" spans="1:10">
      <c r="A25" s="1" t="s">
        <v>62</v>
      </c>
      <c r="B25" s="1">
        <v>55</v>
      </c>
      <c r="C25" s="1">
        <v>79</v>
      </c>
      <c r="D25" s="1">
        <v>67</v>
      </c>
      <c r="F25" s="8" t="s">
        <v>60</v>
      </c>
      <c r="G25" s="1"/>
      <c r="J25" t="s">
        <v>78</v>
      </c>
    </row>
    <row r="26" spans="1:10">
      <c r="A26" s="1" t="s">
        <v>63</v>
      </c>
      <c r="B26" s="1">
        <v>69</v>
      </c>
      <c r="C26" s="1">
        <v>80</v>
      </c>
      <c r="D26" s="1">
        <v>64</v>
      </c>
      <c r="F26" s="8" t="s">
        <v>61</v>
      </c>
      <c r="G26" s="1"/>
    </row>
    <row r="27" spans="1:10">
      <c r="A27" s="1" t="s">
        <v>64</v>
      </c>
      <c r="B27" s="1">
        <v>73</v>
      </c>
      <c r="C27" s="1">
        <v>63</v>
      </c>
      <c r="D27" s="1">
        <v>78</v>
      </c>
      <c r="I27" s="8" t="s">
        <v>59</v>
      </c>
      <c r="J27" s="8" t="s">
        <v>60</v>
      </c>
    </row>
    <row r="28" spans="1:10">
      <c r="A28" s="1" t="s">
        <v>65</v>
      </c>
      <c r="B28" s="1">
        <v>80</v>
      </c>
      <c r="C28" s="1">
        <v>85</v>
      </c>
      <c r="D28" s="1">
        <v>68</v>
      </c>
      <c r="F28" s="1"/>
      <c r="G28" s="4" t="s">
        <v>60</v>
      </c>
      <c r="I28" t="s">
        <v>77</v>
      </c>
      <c r="J28" t="s">
        <v>78</v>
      </c>
    </row>
    <row r="29" spans="1:10">
      <c r="A29" s="1" t="s">
        <v>66</v>
      </c>
      <c r="B29" s="1">
        <v>54</v>
      </c>
      <c r="C29" s="1">
        <v>52</v>
      </c>
      <c r="D29" s="1">
        <v>87</v>
      </c>
      <c r="F29" s="4" t="s">
        <v>68</v>
      </c>
      <c r="G29" s="1"/>
    </row>
    <row r="30" spans="1:10">
      <c r="F30" s="4" t="s">
        <v>69</v>
      </c>
      <c r="G30" s="1"/>
    </row>
    <row r="31" spans="1:10">
      <c r="F31" s="4" t="s">
        <v>67</v>
      </c>
      <c r="G31" s="1"/>
    </row>
    <row r="36" spans="1:5">
      <c r="A36" s="5" t="s">
        <v>70</v>
      </c>
      <c r="B36" s="5" t="s">
        <v>71</v>
      </c>
      <c r="C36" s="5" t="s">
        <v>72</v>
      </c>
      <c r="D36" s="5" t="s">
        <v>73</v>
      </c>
      <c r="E36" s="5" t="s">
        <v>74</v>
      </c>
    </row>
    <row r="37" spans="1:5">
      <c r="A37" s="9">
        <v>45043</v>
      </c>
      <c r="B37" s="9">
        <v>46264</v>
      </c>
      <c r="C37" s="1"/>
      <c r="D37" s="1"/>
      <c r="E37" s="1"/>
    </row>
  </sheetData>
  <sheetProtection insertColumns="0" selectLockedCells="1" selectUnlockedCells="1"/>
  <mergeCells count="5">
    <mergeCell ref="A15:B15"/>
    <mergeCell ref="A16:B16"/>
    <mergeCell ref="A17:B17"/>
    <mergeCell ref="A18:B18"/>
    <mergeCell ref="A19:B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B1AF-C868-4263-90DA-0DE515B73F2A}">
  <dimension ref="A1:G41"/>
  <sheetViews>
    <sheetView workbookViewId="0">
      <selection activeCell="M6" sqref="M6"/>
    </sheetView>
  </sheetViews>
  <sheetFormatPr defaultColWidth="15.1328125" defaultRowHeight="16.149999999999999"/>
  <cols>
    <col min="1" max="1" width="9.86328125" bestFit="1" customWidth="1"/>
    <col min="2" max="2" width="9.59765625" bestFit="1" customWidth="1"/>
    <col min="3" max="3" width="12.3984375" bestFit="1" customWidth="1"/>
    <col min="4" max="4" width="9.86328125" bestFit="1" customWidth="1"/>
    <col min="5" max="5" width="5.46484375" bestFit="1" customWidth="1"/>
    <col min="6" max="6" width="7.46484375" bestFit="1" customWidth="1"/>
    <col min="7" max="7" width="9.265625" bestFit="1" customWidth="1"/>
  </cols>
  <sheetData>
    <row r="1" spans="1:7" ht="16.5" thickBot="1">
      <c r="A1" s="13" t="s">
        <v>186</v>
      </c>
      <c r="B1" s="14" t="s">
        <v>21</v>
      </c>
      <c r="C1" s="15" t="s">
        <v>79</v>
      </c>
      <c r="D1" s="14" t="s">
        <v>80</v>
      </c>
      <c r="E1" s="16" t="s">
        <v>81</v>
      </c>
      <c r="F1" s="16" t="s">
        <v>82</v>
      </c>
      <c r="G1" s="17" t="s">
        <v>83</v>
      </c>
    </row>
    <row r="2" spans="1:7" ht="16.5" thickTop="1">
      <c r="A2" s="18" t="s">
        <v>84</v>
      </c>
      <c r="B2" s="19" t="s">
        <v>85</v>
      </c>
      <c r="C2" s="20">
        <v>27618</v>
      </c>
      <c r="D2" s="19" t="s">
        <v>86</v>
      </c>
      <c r="E2" s="21" t="s">
        <v>87</v>
      </c>
      <c r="F2" s="19" t="s">
        <v>88</v>
      </c>
      <c r="G2" s="22">
        <v>15000</v>
      </c>
    </row>
    <row r="3" spans="1:7">
      <c r="A3" s="18" t="s">
        <v>89</v>
      </c>
      <c r="B3" s="19" t="s">
        <v>90</v>
      </c>
      <c r="C3" s="20">
        <v>27803</v>
      </c>
      <c r="D3" s="19" t="s">
        <v>91</v>
      </c>
      <c r="E3" s="23" t="s">
        <v>92</v>
      </c>
      <c r="F3" s="19" t="s">
        <v>93</v>
      </c>
      <c r="G3" s="22">
        <v>20000</v>
      </c>
    </row>
    <row r="4" spans="1:7">
      <c r="A4" s="18" t="s">
        <v>94</v>
      </c>
      <c r="B4" s="19" t="s">
        <v>95</v>
      </c>
      <c r="C4" s="20">
        <v>28633</v>
      </c>
      <c r="D4" s="24" t="s">
        <v>96</v>
      </c>
      <c r="E4" s="25" t="s">
        <v>97</v>
      </c>
      <c r="F4" s="19" t="s">
        <v>93</v>
      </c>
      <c r="G4" s="22">
        <v>33500</v>
      </c>
    </row>
    <row r="5" spans="1:7">
      <c r="A5" s="18" t="s">
        <v>98</v>
      </c>
      <c r="B5" s="19" t="s">
        <v>99</v>
      </c>
      <c r="C5" s="20">
        <v>29205</v>
      </c>
      <c r="D5" s="26" t="s">
        <v>100</v>
      </c>
      <c r="E5" s="23" t="s">
        <v>101</v>
      </c>
      <c r="F5" s="19" t="s">
        <v>102</v>
      </c>
      <c r="G5" s="22">
        <v>57500</v>
      </c>
    </row>
    <row r="6" spans="1:7">
      <c r="A6" s="18" t="s">
        <v>103</v>
      </c>
      <c r="B6" s="19" t="s">
        <v>104</v>
      </c>
      <c r="C6" s="20">
        <v>28970</v>
      </c>
      <c r="D6" s="24" t="s">
        <v>105</v>
      </c>
      <c r="E6" s="23" t="s">
        <v>106</v>
      </c>
      <c r="F6" s="19" t="s">
        <v>93</v>
      </c>
      <c r="G6" s="22">
        <v>32000</v>
      </c>
    </row>
    <row r="7" spans="1:7">
      <c r="A7" s="18" t="s">
        <v>107</v>
      </c>
      <c r="B7" s="19" t="s">
        <v>108</v>
      </c>
      <c r="C7" s="20">
        <v>29108</v>
      </c>
      <c r="D7" s="24" t="s">
        <v>109</v>
      </c>
      <c r="E7" s="25" t="s">
        <v>97</v>
      </c>
      <c r="F7" s="19" t="s">
        <v>88</v>
      </c>
      <c r="G7" s="22">
        <v>27500</v>
      </c>
    </row>
    <row r="8" spans="1:7">
      <c r="A8" s="18" t="s">
        <v>110</v>
      </c>
      <c r="B8" s="19" t="s">
        <v>111</v>
      </c>
      <c r="C8" s="20">
        <v>28928</v>
      </c>
      <c r="D8" s="19" t="s">
        <v>112</v>
      </c>
      <c r="E8" s="23" t="s">
        <v>106</v>
      </c>
      <c r="F8" s="19" t="s">
        <v>93</v>
      </c>
      <c r="G8" s="22">
        <v>45100</v>
      </c>
    </row>
    <row r="9" spans="1:7">
      <c r="A9" s="18" t="s">
        <v>113</v>
      </c>
      <c r="B9" s="19" t="s">
        <v>114</v>
      </c>
      <c r="C9" s="20">
        <v>29135</v>
      </c>
      <c r="D9" s="19" t="s">
        <v>109</v>
      </c>
      <c r="E9" s="25" t="s">
        <v>97</v>
      </c>
      <c r="F9" s="19" t="s">
        <v>115</v>
      </c>
      <c r="G9" s="22">
        <v>35200</v>
      </c>
    </row>
    <row r="10" spans="1:7">
      <c r="A10" s="18" t="s">
        <v>116</v>
      </c>
      <c r="B10" s="19" t="s">
        <v>117</v>
      </c>
      <c r="C10" s="20">
        <v>29338</v>
      </c>
      <c r="D10" s="26" t="s">
        <v>118</v>
      </c>
      <c r="E10" s="23" t="s">
        <v>106</v>
      </c>
      <c r="F10" s="19" t="s">
        <v>93</v>
      </c>
      <c r="G10" s="22">
        <v>32000</v>
      </c>
    </row>
    <row r="11" spans="1:7">
      <c r="A11" s="18" t="s">
        <v>119</v>
      </c>
      <c r="B11" s="19" t="s">
        <v>120</v>
      </c>
      <c r="C11" s="20">
        <v>29562</v>
      </c>
      <c r="D11" s="19" t="s">
        <v>121</v>
      </c>
      <c r="E11" s="25" t="s">
        <v>97</v>
      </c>
      <c r="F11" s="19" t="s">
        <v>115</v>
      </c>
      <c r="G11" s="22">
        <v>43000</v>
      </c>
    </row>
    <row r="12" spans="1:7">
      <c r="A12" s="18" t="s">
        <v>122</v>
      </c>
      <c r="B12" s="19" t="s">
        <v>123</v>
      </c>
      <c r="C12" s="20">
        <v>29343</v>
      </c>
      <c r="D12" s="24" t="s">
        <v>124</v>
      </c>
      <c r="E12" s="23" t="s">
        <v>106</v>
      </c>
      <c r="F12" s="19" t="s">
        <v>115</v>
      </c>
      <c r="G12" s="22">
        <v>33500</v>
      </c>
    </row>
    <row r="13" spans="1:7">
      <c r="A13" s="18" t="s">
        <v>125</v>
      </c>
      <c r="B13" s="19" t="s">
        <v>126</v>
      </c>
      <c r="C13" s="20">
        <v>29541</v>
      </c>
      <c r="D13" s="19" t="s">
        <v>86</v>
      </c>
      <c r="E13" s="23" t="s">
        <v>101</v>
      </c>
      <c r="F13" s="19" t="s">
        <v>93</v>
      </c>
      <c r="G13" s="22">
        <v>36850</v>
      </c>
    </row>
    <row r="14" spans="1:7">
      <c r="A14" s="18" t="s">
        <v>127</v>
      </c>
      <c r="B14" s="19" t="s">
        <v>128</v>
      </c>
      <c r="C14" s="20">
        <v>29372</v>
      </c>
      <c r="D14" s="19" t="s">
        <v>121</v>
      </c>
      <c r="E14" s="21" t="s">
        <v>97</v>
      </c>
      <c r="F14" s="19" t="s">
        <v>93</v>
      </c>
      <c r="G14" s="22">
        <v>47300</v>
      </c>
    </row>
    <row r="15" spans="1:7">
      <c r="A15" s="18" t="s">
        <v>129</v>
      </c>
      <c r="B15" s="19" t="s">
        <v>130</v>
      </c>
      <c r="C15" s="20">
        <v>29796</v>
      </c>
      <c r="D15" s="26" t="s">
        <v>131</v>
      </c>
      <c r="E15" s="23" t="s">
        <v>101</v>
      </c>
      <c r="F15" s="19" t="s">
        <v>115</v>
      </c>
      <c r="G15" s="22">
        <v>41000</v>
      </c>
    </row>
    <row r="16" spans="1:7">
      <c r="A16" s="18" t="s">
        <v>132</v>
      </c>
      <c r="B16" s="19" t="s">
        <v>133</v>
      </c>
      <c r="C16" s="20">
        <v>29981</v>
      </c>
      <c r="D16" s="19" t="s">
        <v>112</v>
      </c>
      <c r="E16" s="23" t="s">
        <v>106</v>
      </c>
      <c r="F16" s="19" t="s">
        <v>134</v>
      </c>
      <c r="G16" s="22">
        <v>63250</v>
      </c>
    </row>
    <row r="17" spans="1:7">
      <c r="A17" s="18" t="s">
        <v>135</v>
      </c>
      <c r="B17" s="19" t="s">
        <v>136</v>
      </c>
      <c r="C17" s="20">
        <v>31403</v>
      </c>
      <c r="D17" s="26" t="s">
        <v>100</v>
      </c>
      <c r="E17" s="23" t="s">
        <v>101</v>
      </c>
      <c r="F17" s="19" t="s">
        <v>134</v>
      </c>
      <c r="G17" s="22">
        <v>56760</v>
      </c>
    </row>
    <row r="18" spans="1:7">
      <c r="A18" s="18" t="s">
        <v>137</v>
      </c>
      <c r="B18" s="19" t="s">
        <v>138</v>
      </c>
      <c r="C18" s="20">
        <v>31588</v>
      </c>
      <c r="D18" s="26" t="s">
        <v>100</v>
      </c>
      <c r="E18" s="23" t="s">
        <v>106</v>
      </c>
      <c r="F18" s="19" t="s">
        <v>115</v>
      </c>
      <c r="G18" s="22">
        <v>42240</v>
      </c>
    </row>
    <row r="19" spans="1:7">
      <c r="A19" s="18" t="s">
        <v>139</v>
      </c>
      <c r="B19" s="19" t="s">
        <v>140</v>
      </c>
      <c r="C19" s="20">
        <v>31516</v>
      </c>
      <c r="D19" s="19" t="s">
        <v>124</v>
      </c>
      <c r="E19" s="23" t="s">
        <v>101</v>
      </c>
      <c r="F19" s="19" t="s">
        <v>93</v>
      </c>
      <c r="G19" s="22">
        <v>71580</v>
      </c>
    </row>
    <row r="20" spans="1:7">
      <c r="A20" s="18" t="s">
        <v>141</v>
      </c>
      <c r="B20" s="19" t="s">
        <v>142</v>
      </c>
      <c r="C20" s="20">
        <v>31702</v>
      </c>
      <c r="D20" s="26" t="s">
        <v>100</v>
      </c>
      <c r="E20" s="23" t="s">
        <v>101</v>
      </c>
      <c r="F20" s="19" t="s">
        <v>134</v>
      </c>
      <c r="G20" s="22">
        <v>55880</v>
      </c>
    </row>
    <row r="21" spans="1:7">
      <c r="A21" s="18" t="s">
        <v>143</v>
      </c>
      <c r="B21" s="19" t="s">
        <v>144</v>
      </c>
      <c r="C21" s="20">
        <v>32418</v>
      </c>
      <c r="D21" s="19" t="s">
        <v>124</v>
      </c>
      <c r="E21" s="23" t="s">
        <v>92</v>
      </c>
      <c r="F21" s="19" t="s">
        <v>93</v>
      </c>
      <c r="G21" s="22">
        <v>16500</v>
      </c>
    </row>
    <row r="22" spans="1:7">
      <c r="A22" s="18" t="s">
        <v>145</v>
      </c>
      <c r="B22" s="19" t="s">
        <v>146</v>
      </c>
      <c r="C22" s="20">
        <v>32526</v>
      </c>
      <c r="D22" s="24" t="s">
        <v>96</v>
      </c>
      <c r="E22" s="23" t="s">
        <v>101</v>
      </c>
      <c r="F22" s="19" t="s">
        <v>93</v>
      </c>
      <c r="G22" s="22">
        <v>48580</v>
      </c>
    </row>
    <row r="23" spans="1:7">
      <c r="A23" s="18" t="s">
        <v>147</v>
      </c>
      <c r="B23" s="19" t="s">
        <v>148</v>
      </c>
      <c r="C23" s="20">
        <v>32755</v>
      </c>
      <c r="D23" s="19" t="s">
        <v>124</v>
      </c>
      <c r="E23" s="25" t="s">
        <v>97</v>
      </c>
      <c r="F23" s="19" t="s">
        <v>134</v>
      </c>
      <c r="G23" s="22">
        <v>54120</v>
      </c>
    </row>
    <row r="24" spans="1:7">
      <c r="A24" s="18" t="s">
        <v>149</v>
      </c>
      <c r="B24" s="19" t="s">
        <v>150</v>
      </c>
      <c r="C24" s="20">
        <v>32893</v>
      </c>
      <c r="D24" s="19" t="s">
        <v>124</v>
      </c>
      <c r="E24" s="23" t="s">
        <v>106</v>
      </c>
      <c r="F24" s="19" t="s">
        <v>134</v>
      </c>
      <c r="G24" s="22">
        <v>42240</v>
      </c>
    </row>
    <row r="25" spans="1:7">
      <c r="A25" s="18" t="s">
        <v>151</v>
      </c>
      <c r="B25" s="19" t="s">
        <v>152</v>
      </c>
      <c r="C25" s="20">
        <v>32713</v>
      </c>
      <c r="D25" s="26" t="s">
        <v>100</v>
      </c>
      <c r="E25" s="23" t="s">
        <v>106</v>
      </c>
      <c r="F25" s="19" t="s">
        <v>93</v>
      </c>
      <c r="G25" s="22">
        <v>44220</v>
      </c>
    </row>
    <row r="26" spans="1:7">
      <c r="A26" s="18" t="s">
        <v>153</v>
      </c>
      <c r="B26" s="19" t="s">
        <v>154</v>
      </c>
      <c r="C26" s="20">
        <v>32865</v>
      </c>
      <c r="D26" s="19" t="s">
        <v>124</v>
      </c>
      <c r="E26" s="23" t="s">
        <v>106</v>
      </c>
      <c r="F26" s="19" t="s">
        <v>93</v>
      </c>
      <c r="G26" s="22">
        <v>50860</v>
      </c>
    </row>
    <row r="27" spans="1:7">
      <c r="A27" s="18" t="s">
        <v>155</v>
      </c>
      <c r="B27" s="19" t="s">
        <v>156</v>
      </c>
      <c r="C27" s="20">
        <v>32990</v>
      </c>
      <c r="D27" s="19" t="s">
        <v>124</v>
      </c>
      <c r="E27" s="25" t="s">
        <v>97</v>
      </c>
      <c r="F27" s="19" t="s">
        <v>93</v>
      </c>
      <c r="G27" s="22">
        <v>35200</v>
      </c>
    </row>
    <row r="28" spans="1:7">
      <c r="A28" s="18" t="s">
        <v>157</v>
      </c>
      <c r="B28" s="19" t="s">
        <v>158</v>
      </c>
      <c r="C28" s="20">
        <v>33123</v>
      </c>
      <c r="D28" s="26" t="s">
        <v>100</v>
      </c>
      <c r="E28" s="23" t="s">
        <v>101</v>
      </c>
      <c r="F28" s="19" t="s">
        <v>93</v>
      </c>
      <c r="G28" s="22">
        <v>36850</v>
      </c>
    </row>
    <row r="29" spans="1:7">
      <c r="A29" s="18" t="s">
        <v>159</v>
      </c>
      <c r="B29" s="19" t="s">
        <v>160</v>
      </c>
      <c r="C29" s="20">
        <v>33128</v>
      </c>
      <c r="D29" s="19" t="s">
        <v>121</v>
      </c>
      <c r="E29" s="23" t="s">
        <v>106</v>
      </c>
      <c r="F29" s="19" t="s">
        <v>93</v>
      </c>
      <c r="G29" s="22">
        <v>44220</v>
      </c>
    </row>
    <row r="30" spans="1:7">
      <c r="A30" s="18" t="s">
        <v>161</v>
      </c>
      <c r="B30" s="19" t="s">
        <v>162</v>
      </c>
      <c r="C30" s="20">
        <v>32920</v>
      </c>
      <c r="D30" s="26" t="s">
        <v>100</v>
      </c>
      <c r="E30" s="23" t="s">
        <v>92</v>
      </c>
      <c r="F30" s="19" t="s">
        <v>88</v>
      </c>
      <c r="G30" s="22">
        <v>19800</v>
      </c>
    </row>
    <row r="31" spans="1:7">
      <c r="A31" s="18" t="s">
        <v>163</v>
      </c>
      <c r="B31" s="19" t="s">
        <v>164</v>
      </c>
      <c r="C31" s="20">
        <v>33157</v>
      </c>
      <c r="D31" s="26" t="s">
        <v>100</v>
      </c>
      <c r="E31" s="23" t="s">
        <v>101</v>
      </c>
      <c r="F31" s="19" t="s">
        <v>93</v>
      </c>
      <c r="G31" s="22">
        <v>62240</v>
      </c>
    </row>
    <row r="32" spans="1:7">
      <c r="A32" s="18" t="s">
        <v>165</v>
      </c>
      <c r="B32" s="19" t="s">
        <v>166</v>
      </c>
      <c r="C32" s="20">
        <v>33095</v>
      </c>
      <c r="D32" s="24" t="s">
        <v>96</v>
      </c>
      <c r="E32" s="23" t="s">
        <v>106</v>
      </c>
      <c r="F32" s="19" t="s">
        <v>134</v>
      </c>
      <c r="G32" s="22">
        <v>48580</v>
      </c>
    </row>
    <row r="33" spans="1:7">
      <c r="A33" s="18" t="s">
        <v>167</v>
      </c>
      <c r="B33" s="19" t="s">
        <v>168</v>
      </c>
      <c r="C33" s="20">
        <v>33230</v>
      </c>
      <c r="D33" s="19" t="s">
        <v>124</v>
      </c>
      <c r="E33" s="23" t="s">
        <v>101</v>
      </c>
      <c r="F33" s="19" t="s">
        <v>93</v>
      </c>
      <c r="G33" s="22">
        <v>65280</v>
      </c>
    </row>
    <row r="34" spans="1:7">
      <c r="A34" s="18" t="s">
        <v>169</v>
      </c>
      <c r="B34" s="19" t="s">
        <v>170</v>
      </c>
      <c r="C34" s="20">
        <v>33004</v>
      </c>
      <c r="D34" s="24" t="s">
        <v>96</v>
      </c>
      <c r="E34" s="25" t="s">
        <v>97</v>
      </c>
      <c r="F34" s="19" t="s">
        <v>171</v>
      </c>
      <c r="G34" s="22">
        <v>22770</v>
      </c>
    </row>
    <row r="35" spans="1:7">
      <c r="A35" s="18" t="s">
        <v>172</v>
      </c>
      <c r="B35" s="19" t="s">
        <v>173</v>
      </c>
      <c r="C35" s="20">
        <v>33240</v>
      </c>
      <c r="D35" s="26" t="s">
        <v>118</v>
      </c>
      <c r="E35" s="25" t="s">
        <v>97</v>
      </c>
      <c r="F35" s="19" t="s">
        <v>115</v>
      </c>
      <c r="G35" s="22">
        <v>30360</v>
      </c>
    </row>
    <row r="36" spans="1:7">
      <c r="A36" s="18" t="s">
        <v>174</v>
      </c>
      <c r="B36" s="19" t="s">
        <v>175</v>
      </c>
      <c r="C36" s="20">
        <v>33581</v>
      </c>
      <c r="D36" s="26" t="s">
        <v>100</v>
      </c>
      <c r="E36" s="25" t="s">
        <v>97</v>
      </c>
      <c r="F36" s="19" t="s">
        <v>88</v>
      </c>
      <c r="G36" s="22">
        <v>30250</v>
      </c>
    </row>
    <row r="37" spans="1:7">
      <c r="A37" s="18" t="s">
        <v>176</v>
      </c>
      <c r="B37" s="19" t="s">
        <v>177</v>
      </c>
      <c r="C37" s="20">
        <v>33347</v>
      </c>
      <c r="D37" s="26" t="s">
        <v>118</v>
      </c>
      <c r="E37" s="23" t="s">
        <v>106</v>
      </c>
      <c r="F37" s="19" t="s">
        <v>93</v>
      </c>
      <c r="G37" s="22">
        <v>22000</v>
      </c>
    </row>
    <row r="38" spans="1:7">
      <c r="A38" s="18" t="s">
        <v>178</v>
      </c>
      <c r="B38" s="19" t="s">
        <v>179</v>
      </c>
      <c r="C38" s="20">
        <v>33326</v>
      </c>
      <c r="D38" s="19" t="s">
        <v>121</v>
      </c>
      <c r="E38" s="25" t="s">
        <v>97</v>
      </c>
      <c r="F38" s="19" t="s">
        <v>88</v>
      </c>
      <c r="G38" s="22">
        <v>26400</v>
      </c>
    </row>
    <row r="39" spans="1:7">
      <c r="A39" s="18" t="s">
        <v>180</v>
      </c>
      <c r="B39" s="19" t="s">
        <v>181</v>
      </c>
      <c r="C39" s="20">
        <v>33456</v>
      </c>
      <c r="D39" s="26" t="s">
        <v>100</v>
      </c>
      <c r="E39" s="23" t="s">
        <v>106</v>
      </c>
      <c r="F39" s="19" t="s">
        <v>93</v>
      </c>
      <c r="G39" s="22">
        <v>41750</v>
      </c>
    </row>
    <row r="40" spans="1:7">
      <c r="A40" s="18" t="s">
        <v>182</v>
      </c>
      <c r="B40" s="19" t="s">
        <v>183</v>
      </c>
      <c r="C40" s="20">
        <v>33400</v>
      </c>
      <c r="D40" s="26" t="s">
        <v>124</v>
      </c>
      <c r="E40" s="23" t="s">
        <v>101</v>
      </c>
      <c r="F40" s="19" t="s">
        <v>115</v>
      </c>
      <c r="G40" s="22">
        <v>36300</v>
      </c>
    </row>
    <row r="41" spans="1:7" ht="16.5" thickBot="1">
      <c r="A41" s="27" t="s">
        <v>184</v>
      </c>
      <c r="B41" s="28" t="s">
        <v>185</v>
      </c>
      <c r="C41" s="29">
        <v>33321</v>
      </c>
      <c r="D41" s="30" t="s">
        <v>96</v>
      </c>
      <c r="E41" s="31" t="s">
        <v>106</v>
      </c>
      <c r="F41" s="28" t="s">
        <v>102</v>
      </c>
      <c r="G41" s="32">
        <v>50860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CH5</vt:lpstr>
      <vt:lpstr>CH6</vt:lpstr>
      <vt:lpstr>小計</vt:lpstr>
      <vt:lpstr>'CH6'!Criteria</vt:lpstr>
      <vt:lpstr>'CH6'!Extract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HONG</cp:lastModifiedBy>
  <dcterms:created xsi:type="dcterms:W3CDTF">2021-11-09T10:26:59Z</dcterms:created>
  <dcterms:modified xsi:type="dcterms:W3CDTF">2021-11-09T14:27:56Z</dcterms:modified>
</cp:coreProperties>
</file>